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7955" windowHeight="10455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D44" i="1" l="1"/>
  <c r="H44" i="1"/>
  <c r="L54" i="1"/>
  <c r="H54" i="1"/>
  <c r="D54" i="1"/>
  <c r="H22" i="1" l="1"/>
  <c r="D22" i="1"/>
  <c r="P42" i="1"/>
  <c r="P31" i="1"/>
  <c r="P20" i="1"/>
  <c r="P54" i="1" l="1"/>
  <c r="L44" i="1"/>
  <c r="P44" i="1" l="1"/>
  <c r="H10" i="1"/>
  <c r="L33" i="1" l="1"/>
  <c r="H33" i="1"/>
  <c r="D33" i="1"/>
  <c r="L22" i="1"/>
  <c r="P22" i="1" s="1"/>
  <c r="L10" i="1"/>
  <c r="D10" i="1"/>
  <c r="P33" i="1" l="1"/>
  <c r="O50" i="1" s="1"/>
  <c r="P10" i="1"/>
</calcChain>
</file>

<file path=xl/sharedStrings.xml><?xml version="1.0" encoding="utf-8"?>
<sst xmlns="http://schemas.openxmlformats.org/spreadsheetml/2006/main" count="155" uniqueCount="121">
  <si>
    <t>1st Year</t>
  </si>
  <si>
    <t>Fall</t>
  </si>
  <si>
    <t>Winter</t>
  </si>
  <si>
    <t>Spring</t>
  </si>
  <si>
    <t>Summer</t>
  </si>
  <si>
    <t>BIO 122</t>
  </si>
  <si>
    <t>Cells &amp;  Genetics</t>
  </si>
  <si>
    <t>Bio 124</t>
  </si>
  <si>
    <t>Evol/ Org Div</t>
  </si>
  <si>
    <t>BIO 224</t>
  </si>
  <si>
    <t>ENGL 101</t>
  </si>
  <si>
    <t>Exp Writing &amp; Reading</t>
  </si>
  <si>
    <t>ENGL 102</t>
  </si>
  <si>
    <t>Persuasive Writing &amp; Reading</t>
  </si>
  <si>
    <t>BIO 225</t>
  </si>
  <si>
    <t>CHEM 101</t>
  </si>
  <si>
    <t>General Chemistry I</t>
  </si>
  <si>
    <t>CHEM 102</t>
  </si>
  <si>
    <t>General Chemistry II</t>
  </si>
  <si>
    <t>CHEM 103</t>
  </si>
  <si>
    <t>Gen'l Chem</t>
  </si>
  <si>
    <t>UNIV 101</t>
  </si>
  <si>
    <t>The Drexel Experience</t>
  </si>
  <si>
    <t>ENGL 103</t>
  </si>
  <si>
    <t>Analytical Writing &amp; Reading</t>
  </si>
  <si>
    <t>CIVC 101</t>
  </si>
  <si>
    <t>Civic Engagement</t>
  </si>
  <si>
    <t xml:space="preserve">1st Year = </t>
  </si>
  <si>
    <t>2nd Year</t>
  </si>
  <si>
    <t>Bio 209</t>
  </si>
  <si>
    <t>Cell/Mol/Dev Bio I</t>
  </si>
  <si>
    <t>Bio 211</t>
  </si>
  <si>
    <t>Cell/Mol/Dev Bio II</t>
  </si>
  <si>
    <t>Bio 207</t>
  </si>
  <si>
    <t>Applications in Bio I</t>
  </si>
  <si>
    <t>Bio 208</t>
  </si>
  <si>
    <t>Applications in Bio II</t>
  </si>
  <si>
    <t>CHEM 241</t>
  </si>
  <si>
    <t>Organic Chemistry I</t>
  </si>
  <si>
    <t>CHEM 242</t>
  </si>
  <si>
    <t>Organic Chemistry II</t>
  </si>
  <si>
    <t>PHYS 154</t>
  </si>
  <si>
    <t>PHYS 152</t>
  </si>
  <si>
    <t>Physics for Life Science I</t>
  </si>
  <si>
    <t>PHYS 153</t>
  </si>
  <si>
    <t>Physics for Life Science II</t>
  </si>
  <si>
    <t xml:space="preserve">2nd Year = </t>
  </si>
  <si>
    <t>3rd Year</t>
  </si>
  <si>
    <t>MATH 410</t>
  </si>
  <si>
    <t>MATH 411</t>
  </si>
  <si>
    <t>Scientific Data Analysis II</t>
  </si>
  <si>
    <t>ENVS 212</t>
  </si>
  <si>
    <t>Evolution</t>
  </si>
  <si>
    <t>BIO 471</t>
  </si>
  <si>
    <t>BIO 472</t>
  </si>
  <si>
    <t>BIO 473</t>
  </si>
  <si>
    <t>BIO 219</t>
  </si>
  <si>
    <t>COM 310</t>
  </si>
  <si>
    <t>Technical Writing</t>
  </si>
  <si>
    <t>PHIL 251</t>
  </si>
  <si>
    <t>Ethics</t>
  </si>
  <si>
    <t>COM 230</t>
  </si>
  <si>
    <t>Hum/Soc</t>
  </si>
  <si>
    <t>Humanities/SS Elective</t>
  </si>
  <si>
    <t>3rd Year =</t>
  </si>
  <si>
    <t>Bio Core Requirement</t>
  </si>
  <si>
    <t>Bio Conc Requirement</t>
  </si>
  <si>
    <t>Bio or ENVS Conc Electives</t>
  </si>
  <si>
    <t>Math 101 or 121</t>
  </si>
  <si>
    <t>Math 102 or 122</t>
  </si>
  <si>
    <t>BIO 126</t>
  </si>
  <si>
    <t>Physiology &amp; Ecology</t>
  </si>
  <si>
    <t>Math 239 or 123</t>
  </si>
  <si>
    <t>Co-op 101</t>
  </si>
  <si>
    <t>Vacation</t>
  </si>
  <si>
    <t>UNIV S201</t>
  </si>
  <si>
    <t>Academics &amp; Careers</t>
  </si>
  <si>
    <t>Lab Requirement</t>
  </si>
  <si>
    <t>Introductory Physics III</t>
  </si>
  <si>
    <t>Sci, Tech, Hlth &amp; Hum Affairs Elec</t>
  </si>
  <si>
    <t>Free Elective</t>
  </si>
  <si>
    <t>BIO/ENVS Elective</t>
  </si>
  <si>
    <t>Techniques of Speaking</t>
  </si>
  <si>
    <t>4th Year</t>
  </si>
  <si>
    <t>Seminar in Biological Sciences</t>
  </si>
  <si>
    <t xml:space="preserve">Graduation </t>
  </si>
  <si>
    <t>Vertebrates</t>
  </si>
  <si>
    <t>Vertebrates Lab</t>
  </si>
  <si>
    <t>Scientific Fata Analysis I</t>
  </si>
  <si>
    <t>5th Year</t>
  </si>
  <si>
    <t>4th Year =</t>
  </si>
  <si>
    <t>CO-OP</t>
  </si>
  <si>
    <t>BIO 311</t>
  </si>
  <si>
    <t>Biochemistry or (CHEM 243)</t>
  </si>
  <si>
    <t>Humnaities/SS Elective</t>
  </si>
  <si>
    <t>Human Phys I</t>
  </si>
  <si>
    <t>Human Phys II</t>
  </si>
  <si>
    <t>BIO 270</t>
  </si>
  <si>
    <t>Developmental Bio</t>
  </si>
  <si>
    <t>BIO 412</t>
  </si>
  <si>
    <t>Bio of Aging or BIO 284 ot BIO 466</t>
  </si>
  <si>
    <t>Pre-Med Org/Phys</t>
  </si>
  <si>
    <t>Humanitites/SS Elective</t>
  </si>
  <si>
    <t>Techniques Mol Bio</t>
  </si>
  <si>
    <t>5yr COOP SpSu AY 2014</t>
  </si>
  <si>
    <t>BIO 201 (or BIO 256/257)</t>
  </si>
  <si>
    <t>BIO 203 (or ENVS 254/255)</t>
  </si>
  <si>
    <t>BIOKO</t>
  </si>
  <si>
    <t xml:space="preserve">ENVS 342 </t>
  </si>
  <si>
    <t>ENVS 341</t>
  </si>
  <si>
    <t>LANG 180</t>
  </si>
  <si>
    <t>ENVS 344</t>
  </si>
  <si>
    <t>ENVS 343</t>
  </si>
  <si>
    <t>BIO Elective</t>
  </si>
  <si>
    <t>Extra free elective credits</t>
  </si>
  <si>
    <t>MCAT PREP</t>
  </si>
  <si>
    <t>TAKE MCAT</t>
  </si>
  <si>
    <t>APPLY TO MED SCHOOL</t>
  </si>
  <si>
    <t>MED SCHOOL INTERVIEWS</t>
  </si>
  <si>
    <t>Transfer from semester credit</t>
  </si>
  <si>
    <t>Free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</si>
</sst>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4" borderId="0" xfId="0" applyFont="1" applyFill="1" applyAlignment="1">
      <alignment horizontal="left"/>
    </xf>
    <xf numFmtId="164" fontId="1" fillId="4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4" fontId="1" fillId="5" borderId="0" xfId="0" applyNumberFormat="1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6" borderId="0" xfId="0" applyFont="1" applyFill="1" applyAlignment="1">
      <alignment horizontal="left"/>
    </xf>
    <xf numFmtId="164" fontId="1" fillId="6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4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164" fontId="0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6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3" fillId="6" borderId="0" xfId="0" applyFont="1" applyFill="1"/>
    <xf numFmtId="164" fontId="3" fillId="6" borderId="0" xfId="0" applyNumberFormat="1" applyFont="1" applyFill="1" applyAlignment="1">
      <alignment horizontal="left"/>
    </xf>
    <xf numFmtId="164" fontId="0" fillId="5" borderId="0" xfId="0" applyNumberFormat="1" applyFont="1" applyFill="1" applyAlignment="1">
      <alignment horizontal="left"/>
    </xf>
    <xf numFmtId="164" fontId="0" fillId="4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7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164" fontId="2" fillId="8" borderId="0" xfId="0" applyNumberFormat="1" applyFont="1" applyFill="1" applyAlignment="1">
      <alignment horizontal="left"/>
    </xf>
    <xf numFmtId="0" fontId="0" fillId="8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164" fontId="1" fillId="8" borderId="0" xfId="0" applyNumberFormat="1" applyFont="1" applyFill="1" applyAlignment="1">
      <alignment horizontal="left"/>
    </xf>
    <xf numFmtId="164" fontId="0" fillId="8" borderId="0" xfId="0" applyNumberFormat="1" applyFont="1" applyFill="1" applyAlignment="1">
      <alignment horizontal="left"/>
    </xf>
    <xf numFmtId="0" fontId="3" fillId="8" borderId="0" xfId="0" applyFont="1" applyFill="1"/>
    <xf numFmtId="164" fontId="3" fillId="8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2:R58"/>
  <sheetViews>
    <sheetView tabSelected="1" zoomScaleNormal="100" workbookViewId="0">
      <selection activeCell="B52" sqref="B52"/>
    </sheetView>
  </sheetViews>
  <sheetFormatPr defaultRowHeight="12.75" x14ac:dyDescent="0.2"/>
  <cols>
    <col min="1" max="1" width="0.85546875" style="11" customWidth="1"/>
    <col min="2" max="2" width="30.42578125" style="4" bestFit="1" customWidth="1"/>
    <col min="3" max="3" width="27.28515625" style="4" bestFit="1" customWidth="1"/>
    <col min="4" max="4" width="5" style="8" customWidth="1"/>
    <col min="5" max="5" width="0.85546875" style="11" customWidth="1"/>
    <col min="6" max="6" width="30.42578125" style="4" bestFit="1" customWidth="1"/>
    <col min="7" max="7" width="30.5703125" style="4" bestFit="1" customWidth="1"/>
    <col min="8" max="8" width="4.5703125" style="8" bestFit="1" customWidth="1"/>
    <col min="9" max="9" width="0.85546875" style="11" customWidth="1"/>
    <col min="10" max="10" width="17" style="4" bestFit="1" customWidth="1"/>
    <col min="11" max="11" width="27.28515625" style="4" bestFit="1" customWidth="1"/>
    <col min="12" max="12" width="4.5703125" style="8" bestFit="1" customWidth="1"/>
    <col min="13" max="13" width="1.85546875" style="11" customWidth="1"/>
    <col min="14" max="14" width="30.28515625" style="4" bestFit="1" customWidth="1"/>
    <col min="15" max="15" width="10.7109375" style="4" bestFit="1" customWidth="1"/>
    <col min="16" max="16" width="5.7109375" style="8" customWidth="1"/>
    <col min="17" max="17" width="0.85546875" style="4" customWidth="1"/>
    <col min="18" max="16384" width="9.140625" style="4"/>
  </cols>
  <sheetData>
    <row r="2" spans="2:17" x14ac:dyDescent="0.2">
      <c r="B2" s="44" t="s">
        <v>101</v>
      </c>
      <c r="C2" s="44" t="s">
        <v>104</v>
      </c>
      <c r="D2" s="2"/>
      <c r="E2" s="1"/>
      <c r="F2" s="1"/>
      <c r="G2" s="1"/>
      <c r="H2" s="2"/>
      <c r="I2" s="1"/>
      <c r="J2" s="1"/>
      <c r="K2" s="1"/>
      <c r="L2" s="2"/>
      <c r="M2" s="1"/>
      <c r="N2" s="1"/>
      <c r="O2" s="1"/>
      <c r="P2" s="2"/>
      <c r="Q2" s="3"/>
    </row>
    <row r="3" spans="2:17" x14ac:dyDescent="0.2">
      <c r="B3" s="5" t="s">
        <v>0</v>
      </c>
      <c r="C3" s="5" t="s">
        <v>1</v>
      </c>
      <c r="D3" s="6"/>
      <c r="E3" s="7"/>
      <c r="F3" s="5"/>
      <c r="G3" s="5" t="s">
        <v>2</v>
      </c>
      <c r="H3" s="6"/>
      <c r="I3" s="7"/>
      <c r="J3" s="19"/>
      <c r="K3" s="19" t="s">
        <v>3</v>
      </c>
      <c r="M3" s="1"/>
      <c r="N3" s="5"/>
      <c r="O3" s="5" t="s">
        <v>4</v>
      </c>
      <c r="Q3" s="3"/>
    </row>
    <row r="4" spans="2:17" x14ac:dyDescent="0.2">
      <c r="B4" s="9" t="s">
        <v>5</v>
      </c>
      <c r="C4" s="9" t="s">
        <v>6</v>
      </c>
      <c r="D4" s="10">
        <v>4.5</v>
      </c>
      <c r="E4" s="1"/>
      <c r="F4" s="9" t="s">
        <v>7</v>
      </c>
      <c r="G4" s="9" t="s">
        <v>8</v>
      </c>
      <c r="H4" s="10">
        <v>4.5</v>
      </c>
      <c r="I4" s="1"/>
      <c r="J4" s="31" t="s">
        <v>70</v>
      </c>
      <c r="K4" s="31" t="s">
        <v>71</v>
      </c>
      <c r="L4" s="10">
        <v>4.5</v>
      </c>
      <c r="M4" s="1"/>
      <c r="N4" s="11"/>
      <c r="O4" s="11"/>
      <c r="P4" s="26"/>
      <c r="Q4" s="3"/>
    </row>
    <row r="5" spans="2:17" x14ac:dyDescent="0.2">
      <c r="B5" s="4" t="s">
        <v>10</v>
      </c>
      <c r="C5" s="4" t="s">
        <v>11</v>
      </c>
      <c r="D5" s="8">
        <v>3</v>
      </c>
      <c r="E5" s="1"/>
      <c r="F5" s="4" t="s">
        <v>12</v>
      </c>
      <c r="G5" s="4" t="s">
        <v>13</v>
      </c>
      <c r="H5" s="8">
        <v>3</v>
      </c>
      <c r="I5" s="1"/>
      <c r="J5" s="12" t="s">
        <v>19</v>
      </c>
      <c r="K5" s="12" t="s">
        <v>20</v>
      </c>
      <c r="L5" s="13">
        <v>5</v>
      </c>
      <c r="M5" s="14"/>
      <c r="N5" s="15"/>
      <c r="O5" s="11"/>
      <c r="P5" s="26"/>
      <c r="Q5" s="3"/>
    </row>
    <row r="6" spans="2:17" x14ac:dyDescent="0.2">
      <c r="B6" s="4" t="s">
        <v>15</v>
      </c>
      <c r="C6" s="4" t="s">
        <v>16</v>
      </c>
      <c r="D6" s="8">
        <v>3.5</v>
      </c>
      <c r="E6" s="1"/>
      <c r="F6" s="4" t="s">
        <v>17</v>
      </c>
      <c r="G6" s="4" t="s">
        <v>18</v>
      </c>
      <c r="H6" s="8">
        <v>4.5</v>
      </c>
      <c r="I6" s="1"/>
      <c r="J6" s="12" t="s">
        <v>23</v>
      </c>
      <c r="K6" s="12" t="s">
        <v>24</v>
      </c>
      <c r="L6" s="13">
        <v>3</v>
      </c>
      <c r="M6" s="14"/>
      <c r="N6" s="15"/>
      <c r="O6" s="32" t="s">
        <v>74</v>
      </c>
      <c r="P6" s="26"/>
      <c r="Q6" s="3"/>
    </row>
    <row r="7" spans="2:17" x14ac:dyDescent="0.2">
      <c r="B7" s="4" t="s">
        <v>21</v>
      </c>
      <c r="C7" s="4" t="s">
        <v>22</v>
      </c>
      <c r="D7" s="8">
        <v>1</v>
      </c>
      <c r="E7" s="1"/>
      <c r="F7" s="28" t="s">
        <v>25</v>
      </c>
      <c r="G7" s="28" t="s">
        <v>26</v>
      </c>
      <c r="H7" s="8">
        <v>1</v>
      </c>
      <c r="I7" s="1"/>
      <c r="J7" s="30" t="s">
        <v>72</v>
      </c>
      <c r="K7" s="12"/>
      <c r="L7" s="13">
        <v>4</v>
      </c>
      <c r="M7" s="14"/>
      <c r="N7" s="15"/>
      <c r="O7" s="11"/>
      <c r="P7" s="26"/>
      <c r="Q7" s="3"/>
    </row>
    <row r="8" spans="2:17" x14ac:dyDescent="0.2">
      <c r="B8" s="28" t="s">
        <v>68</v>
      </c>
      <c r="D8" s="8">
        <v>4</v>
      </c>
      <c r="E8" s="1"/>
      <c r="F8" s="28" t="s">
        <v>69</v>
      </c>
      <c r="H8" s="8">
        <v>4</v>
      </c>
      <c r="I8" s="1"/>
      <c r="J8" s="30" t="s">
        <v>73</v>
      </c>
      <c r="K8" s="12"/>
      <c r="L8" s="13"/>
      <c r="M8" s="14"/>
      <c r="N8" s="12"/>
      <c r="Q8" s="3"/>
    </row>
    <row r="9" spans="2:17" x14ac:dyDescent="0.2">
      <c r="B9" s="12"/>
      <c r="C9" s="12"/>
      <c r="D9" s="13"/>
      <c r="E9" s="14"/>
      <c r="I9" s="14"/>
      <c r="M9" s="14"/>
      <c r="N9" s="15"/>
      <c r="O9" s="15"/>
      <c r="P9" s="17"/>
      <c r="Q9" s="3"/>
    </row>
    <row r="10" spans="2:17" x14ac:dyDescent="0.2">
      <c r="B10" s="12"/>
      <c r="C10" s="12"/>
      <c r="D10" s="13">
        <f>SUM(D4:D9)</f>
        <v>16</v>
      </c>
      <c r="E10" s="14"/>
      <c r="F10" s="12"/>
      <c r="G10" s="12"/>
      <c r="H10" s="13">
        <f>SUM(H4:H9)</f>
        <v>17</v>
      </c>
      <c r="I10" s="14"/>
      <c r="J10" s="12"/>
      <c r="K10" s="12"/>
      <c r="L10" s="13">
        <f>SUM(L4:L8)</f>
        <v>16.5</v>
      </c>
      <c r="M10" s="14"/>
      <c r="N10" s="15"/>
      <c r="O10" s="16" t="s">
        <v>27</v>
      </c>
      <c r="P10" s="17">
        <f>D10+H10+L10</f>
        <v>49.5</v>
      </c>
      <c r="Q10" s="3"/>
    </row>
    <row r="11" spans="2:17" x14ac:dyDescent="0.2">
      <c r="B11" s="14"/>
      <c r="C11" s="14"/>
      <c r="D11" s="18"/>
      <c r="E11" s="14"/>
      <c r="F11" s="14"/>
      <c r="G11" s="14"/>
      <c r="H11" s="18"/>
      <c r="I11" s="14"/>
      <c r="J11" s="14"/>
      <c r="K11" s="14"/>
      <c r="L11" s="18"/>
      <c r="M11" s="14"/>
      <c r="N11" s="14"/>
      <c r="O11" s="14"/>
      <c r="P11" s="18"/>
      <c r="Q11" s="3"/>
    </row>
    <row r="12" spans="2:17" x14ac:dyDescent="0.2">
      <c r="B12" s="19" t="s">
        <v>28</v>
      </c>
      <c r="C12" s="19" t="s">
        <v>1</v>
      </c>
      <c r="D12" s="20"/>
      <c r="E12" s="21"/>
      <c r="F12" s="19"/>
      <c r="G12" s="19" t="s">
        <v>2</v>
      </c>
      <c r="H12" s="20"/>
      <c r="I12" s="21"/>
      <c r="J12" s="19"/>
      <c r="K12" s="19" t="s">
        <v>3</v>
      </c>
      <c r="L12" s="13"/>
      <c r="M12" s="14"/>
      <c r="N12" s="19"/>
      <c r="O12" s="19" t="s">
        <v>4</v>
      </c>
      <c r="P12" s="13"/>
      <c r="Q12" s="3"/>
    </row>
    <row r="13" spans="2:17" x14ac:dyDescent="0.2">
      <c r="B13" s="9" t="s">
        <v>29</v>
      </c>
      <c r="C13" s="9" t="s">
        <v>30</v>
      </c>
      <c r="D13" s="10">
        <v>4</v>
      </c>
      <c r="E13" s="21"/>
      <c r="F13" s="9" t="s">
        <v>31</v>
      </c>
      <c r="G13" s="9" t="s">
        <v>32</v>
      </c>
      <c r="H13" s="10">
        <v>4</v>
      </c>
      <c r="I13" s="21"/>
      <c r="M13" s="14"/>
      <c r="Q13" s="3"/>
    </row>
    <row r="14" spans="2:17" x14ac:dyDescent="0.2">
      <c r="B14" s="9" t="s">
        <v>33</v>
      </c>
      <c r="C14" s="9" t="s">
        <v>34</v>
      </c>
      <c r="D14" s="10">
        <v>1</v>
      </c>
      <c r="E14" s="14"/>
      <c r="F14" s="9" t="s">
        <v>35</v>
      </c>
      <c r="G14" s="9" t="s">
        <v>36</v>
      </c>
      <c r="H14" s="10">
        <v>1</v>
      </c>
      <c r="I14" s="14"/>
      <c r="M14" s="14"/>
      <c r="Q14" s="3"/>
    </row>
    <row r="15" spans="2:17" x14ac:dyDescent="0.2">
      <c r="B15" s="32" t="s">
        <v>62</v>
      </c>
      <c r="C15" s="32" t="s">
        <v>63</v>
      </c>
      <c r="D15" s="26">
        <v>3</v>
      </c>
      <c r="E15" s="14"/>
      <c r="F15" s="12" t="s">
        <v>39</v>
      </c>
      <c r="G15" s="12" t="s">
        <v>40</v>
      </c>
      <c r="H15" s="13">
        <v>4</v>
      </c>
      <c r="I15" s="14"/>
      <c r="K15" s="28" t="s">
        <v>91</v>
      </c>
      <c r="M15" s="14"/>
      <c r="O15" s="28" t="s">
        <v>91</v>
      </c>
      <c r="Q15" s="3"/>
    </row>
    <row r="16" spans="2:17" x14ac:dyDescent="0.2">
      <c r="B16" s="4" t="s">
        <v>37</v>
      </c>
      <c r="C16" s="4" t="s">
        <v>38</v>
      </c>
      <c r="D16" s="8">
        <v>4</v>
      </c>
      <c r="E16" s="1"/>
      <c r="F16" s="4" t="s">
        <v>44</v>
      </c>
      <c r="G16" s="4" t="s">
        <v>45</v>
      </c>
      <c r="H16" s="8">
        <v>4</v>
      </c>
      <c r="I16" s="1"/>
      <c r="M16" s="1"/>
      <c r="Q16" s="3"/>
    </row>
    <row r="17" spans="2:18" x14ac:dyDescent="0.2">
      <c r="B17" s="4" t="s">
        <v>42</v>
      </c>
      <c r="C17" s="4" t="s">
        <v>43</v>
      </c>
      <c r="D17" s="8">
        <v>4</v>
      </c>
      <c r="E17" s="1"/>
      <c r="F17" s="28" t="s">
        <v>75</v>
      </c>
      <c r="G17" s="28" t="s">
        <v>76</v>
      </c>
      <c r="H17" s="8">
        <v>1</v>
      </c>
      <c r="I17" s="1"/>
      <c r="M17" s="1"/>
      <c r="Q17" s="3"/>
    </row>
    <row r="18" spans="2:18" x14ac:dyDescent="0.2">
      <c r="E18" s="1"/>
      <c r="F18" s="28" t="s">
        <v>62</v>
      </c>
      <c r="G18" s="28" t="s">
        <v>102</v>
      </c>
      <c r="H18" s="8">
        <v>3</v>
      </c>
      <c r="I18" s="1"/>
      <c r="M18" s="1"/>
      <c r="Q18" s="3"/>
    </row>
    <row r="19" spans="2:18" x14ac:dyDescent="0.2">
      <c r="E19" s="1"/>
      <c r="I19" s="1"/>
      <c r="M19" s="1"/>
      <c r="N19" s="28"/>
      <c r="O19" s="28"/>
      <c r="Q19" s="3"/>
    </row>
    <row r="20" spans="2:18" x14ac:dyDescent="0.2">
      <c r="E20" s="1"/>
      <c r="F20" s="28"/>
      <c r="G20" s="28"/>
      <c r="I20" s="1"/>
      <c r="M20" s="1"/>
      <c r="N20" s="28"/>
      <c r="O20" s="28"/>
      <c r="P20" s="34">
        <f>P13+P14+P15+P16+P17+P18</f>
        <v>0</v>
      </c>
      <c r="Q20" s="3"/>
    </row>
    <row r="21" spans="2:18" x14ac:dyDescent="0.2">
      <c r="B21" s="12"/>
      <c r="C21" s="12"/>
      <c r="D21" s="12"/>
      <c r="E21" s="1"/>
      <c r="F21" s="28"/>
      <c r="G21" s="28"/>
      <c r="I21" s="1"/>
      <c r="M21" s="1"/>
      <c r="N21" s="28"/>
      <c r="O21" s="28"/>
      <c r="P21" s="34"/>
      <c r="Q21" s="3"/>
    </row>
    <row r="22" spans="2:18" x14ac:dyDescent="0.2">
      <c r="D22" s="8">
        <f>D13+D14+D15+D16+D17</f>
        <v>16</v>
      </c>
      <c r="E22" s="1"/>
      <c r="H22" s="8">
        <f>H13+H14+H15+H16+H17+H18</f>
        <v>17</v>
      </c>
      <c r="I22" s="1"/>
      <c r="K22" s="11"/>
      <c r="L22" s="8">
        <f>SUM(L13:L18)</f>
        <v>0</v>
      </c>
      <c r="M22" s="1"/>
      <c r="O22" s="23" t="s">
        <v>46</v>
      </c>
      <c r="P22" s="8">
        <f>P20+L22+H22+D22</f>
        <v>33</v>
      </c>
      <c r="Q22" s="3"/>
    </row>
    <row r="23" spans="2:18" x14ac:dyDescent="0.2">
      <c r="B23" s="1"/>
      <c r="C23" s="1"/>
      <c r="D23" s="2"/>
      <c r="E23" s="1"/>
      <c r="F23" s="1"/>
      <c r="G23" s="1"/>
      <c r="H23" s="2"/>
      <c r="I23" s="1"/>
      <c r="J23" s="1"/>
      <c r="K23" s="1"/>
      <c r="L23" s="2"/>
      <c r="M23" s="1"/>
      <c r="N23" s="1"/>
      <c r="O23" s="1"/>
      <c r="P23" s="2"/>
      <c r="Q23" s="3"/>
    </row>
    <row r="24" spans="2:18" x14ac:dyDescent="0.2">
      <c r="B24" s="5" t="s">
        <v>47</v>
      </c>
      <c r="C24" s="5" t="s">
        <v>1</v>
      </c>
      <c r="D24" s="6"/>
      <c r="E24" s="7"/>
      <c r="F24" s="5"/>
      <c r="G24" s="5" t="s">
        <v>2</v>
      </c>
      <c r="H24" s="6"/>
      <c r="I24" s="7"/>
      <c r="J24" s="5"/>
      <c r="K24" s="5" t="s">
        <v>3</v>
      </c>
      <c r="M24" s="1"/>
      <c r="N24" s="5"/>
      <c r="O24" s="5" t="s">
        <v>4</v>
      </c>
      <c r="Q24" s="3"/>
    </row>
    <row r="25" spans="2:18" x14ac:dyDescent="0.2">
      <c r="B25" s="28" t="s">
        <v>92</v>
      </c>
      <c r="C25" s="28" t="s">
        <v>93</v>
      </c>
      <c r="D25" s="8">
        <v>4</v>
      </c>
      <c r="E25" s="1"/>
      <c r="F25" s="29" t="s">
        <v>9</v>
      </c>
      <c r="G25" s="29" t="s">
        <v>86</v>
      </c>
      <c r="H25" s="10">
        <v>4</v>
      </c>
      <c r="I25" s="1"/>
      <c r="M25" s="1"/>
      <c r="Q25" s="3"/>
      <c r="R25" s="11"/>
    </row>
    <row r="26" spans="2:18" x14ac:dyDescent="0.2">
      <c r="B26" s="28" t="s">
        <v>41</v>
      </c>
      <c r="C26" s="28" t="s">
        <v>78</v>
      </c>
      <c r="D26" s="8">
        <v>4</v>
      </c>
      <c r="E26" s="1"/>
      <c r="F26" s="29" t="s">
        <v>14</v>
      </c>
      <c r="G26" s="29" t="s">
        <v>87</v>
      </c>
      <c r="H26" s="43">
        <v>2</v>
      </c>
      <c r="I26" s="1"/>
      <c r="M26" s="1"/>
      <c r="Q26" s="3"/>
    </row>
    <row r="27" spans="2:18" x14ac:dyDescent="0.2">
      <c r="B27" s="28" t="s">
        <v>59</v>
      </c>
      <c r="C27" s="28" t="s">
        <v>60</v>
      </c>
      <c r="D27" s="8">
        <v>3</v>
      </c>
      <c r="E27" s="1"/>
      <c r="F27" s="38" t="s">
        <v>81</v>
      </c>
      <c r="G27" s="24"/>
      <c r="H27" s="25">
        <v>3</v>
      </c>
      <c r="I27" s="1"/>
      <c r="K27" s="28" t="s">
        <v>91</v>
      </c>
      <c r="M27" s="1"/>
      <c r="O27" s="28" t="s">
        <v>91</v>
      </c>
      <c r="Q27" s="3"/>
    </row>
    <row r="28" spans="2:18" x14ac:dyDescent="0.2">
      <c r="B28" s="33" t="s">
        <v>105</v>
      </c>
      <c r="C28" s="33" t="s">
        <v>95</v>
      </c>
      <c r="D28" s="22">
        <v>4</v>
      </c>
      <c r="E28" s="1"/>
      <c r="F28" s="33" t="s">
        <v>106</v>
      </c>
      <c r="G28" s="33" t="s">
        <v>96</v>
      </c>
      <c r="H28" s="22">
        <v>4</v>
      </c>
      <c r="I28" s="1"/>
      <c r="M28" s="1"/>
      <c r="Q28" s="3">
        <v>2</v>
      </c>
    </row>
    <row r="29" spans="2:18" x14ac:dyDescent="0.2">
      <c r="B29" s="11"/>
      <c r="C29" s="11"/>
      <c r="D29" s="26"/>
      <c r="E29" s="1"/>
      <c r="I29" s="1"/>
      <c r="M29" s="1"/>
      <c r="Q29" s="3"/>
    </row>
    <row r="30" spans="2:18" x14ac:dyDescent="0.2">
      <c r="E30" s="1"/>
      <c r="F30" s="35"/>
      <c r="G30" s="35"/>
      <c r="H30" s="36"/>
      <c r="I30" s="1"/>
      <c r="L30" s="4"/>
      <c r="M30" s="1"/>
      <c r="P30" s="4"/>
      <c r="Q30" s="3"/>
    </row>
    <row r="31" spans="2:18" x14ac:dyDescent="0.2">
      <c r="E31" s="1"/>
      <c r="F31" s="35"/>
      <c r="G31" s="35"/>
      <c r="H31" s="36"/>
      <c r="I31" s="1"/>
      <c r="J31" s="11"/>
      <c r="K31" s="11"/>
      <c r="L31" s="26"/>
      <c r="M31" s="1"/>
      <c r="P31" s="8">
        <f>P26+P25+P27+P28+P29</f>
        <v>0</v>
      </c>
      <c r="Q31" s="3"/>
    </row>
    <row r="32" spans="2:18" x14ac:dyDescent="0.2">
      <c r="E32" s="1"/>
      <c r="I32" s="1"/>
      <c r="M32" s="1"/>
      <c r="N32" s="11"/>
      <c r="O32" s="26"/>
      <c r="P32" s="37"/>
      <c r="Q32" s="3"/>
    </row>
    <row r="33" spans="2:18" x14ac:dyDescent="0.2">
      <c r="D33" s="8">
        <f>SUM(D25:D30)</f>
        <v>15</v>
      </c>
      <c r="E33" s="1"/>
      <c r="H33" s="8">
        <f>SUM(H25:H30)</f>
        <v>13</v>
      </c>
      <c r="I33" s="1"/>
      <c r="L33" s="8">
        <f>SUM(L25:L32)</f>
        <v>0</v>
      </c>
      <c r="M33" s="1"/>
      <c r="N33" s="11"/>
      <c r="O33" s="27" t="s">
        <v>64</v>
      </c>
      <c r="P33" s="26">
        <f>L33+P31+H33+D33</f>
        <v>28</v>
      </c>
      <c r="Q33" s="3"/>
    </row>
    <row r="34" spans="2:18" x14ac:dyDescent="0.2">
      <c r="B34" s="1"/>
      <c r="C34" s="1"/>
      <c r="D34" s="2"/>
      <c r="E34" s="1"/>
      <c r="F34" s="1"/>
      <c r="G34" s="1"/>
      <c r="H34" s="2"/>
      <c r="I34" s="1"/>
      <c r="J34" s="1"/>
      <c r="K34" s="1"/>
      <c r="L34" s="2"/>
      <c r="M34" s="1"/>
      <c r="N34" s="1"/>
      <c r="O34" s="1"/>
      <c r="P34" s="2"/>
      <c r="Q34" s="3"/>
    </row>
    <row r="35" spans="2:18" x14ac:dyDescent="0.2">
      <c r="B35" s="47" t="s">
        <v>83</v>
      </c>
      <c r="C35" s="47" t="s">
        <v>1</v>
      </c>
      <c r="D35" s="48"/>
      <c r="E35" s="7"/>
      <c r="F35" s="5"/>
      <c r="G35" s="5" t="s">
        <v>2</v>
      </c>
      <c r="H35" s="6"/>
      <c r="I35" s="7"/>
      <c r="J35" s="5"/>
      <c r="K35" s="5" t="s">
        <v>3</v>
      </c>
      <c r="M35" s="1"/>
      <c r="N35" s="5"/>
      <c r="O35" s="5" t="s">
        <v>4</v>
      </c>
      <c r="Q35" s="3"/>
    </row>
    <row r="36" spans="2:18" x14ac:dyDescent="0.2">
      <c r="B36" s="47" t="s">
        <v>107</v>
      </c>
      <c r="C36" s="50"/>
      <c r="D36" s="51"/>
      <c r="E36" s="1"/>
      <c r="F36" s="32" t="s">
        <v>57</v>
      </c>
      <c r="G36" s="28" t="s">
        <v>58</v>
      </c>
      <c r="H36" s="26">
        <v>3</v>
      </c>
      <c r="I36" s="1"/>
      <c r="M36" s="1"/>
      <c r="Q36" s="3"/>
      <c r="R36" s="11"/>
    </row>
    <row r="37" spans="2:18" x14ac:dyDescent="0.2">
      <c r="B37" s="53" t="s">
        <v>108</v>
      </c>
      <c r="C37" s="53" t="s">
        <v>120</v>
      </c>
      <c r="D37" s="54">
        <v>3</v>
      </c>
      <c r="E37" s="1"/>
      <c r="F37" s="32" t="s">
        <v>80</v>
      </c>
      <c r="G37" s="37"/>
      <c r="H37" s="37">
        <v>3</v>
      </c>
      <c r="I37" s="1"/>
      <c r="M37" s="1"/>
      <c r="Q37" s="3"/>
    </row>
    <row r="38" spans="2:18" x14ac:dyDescent="0.2">
      <c r="B38" s="49" t="s">
        <v>109</v>
      </c>
      <c r="C38" s="49" t="s">
        <v>79</v>
      </c>
      <c r="D38" s="52">
        <v>3</v>
      </c>
      <c r="E38" s="1"/>
      <c r="F38" s="32" t="s">
        <v>61</v>
      </c>
      <c r="G38" s="32" t="s">
        <v>82</v>
      </c>
      <c r="H38" s="26">
        <v>3</v>
      </c>
      <c r="I38" s="1"/>
      <c r="K38" s="28" t="s">
        <v>91</v>
      </c>
      <c r="M38" s="1"/>
      <c r="O38" s="28" t="s">
        <v>91</v>
      </c>
      <c r="Q38" s="3"/>
    </row>
    <row r="39" spans="2:18" x14ac:dyDescent="0.2">
      <c r="B39" s="49" t="s">
        <v>110</v>
      </c>
      <c r="C39" s="52" t="s">
        <v>94</v>
      </c>
      <c r="D39" s="51">
        <v>3</v>
      </c>
      <c r="E39" s="1"/>
      <c r="F39" s="40" t="s">
        <v>81</v>
      </c>
      <c r="G39" s="40"/>
      <c r="H39" s="41">
        <v>3</v>
      </c>
      <c r="I39" s="1"/>
      <c r="M39" s="1"/>
      <c r="Q39" s="3"/>
    </row>
    <row r="40" spans="2:18" x14ac:dyDescent="0.2">
      <c r="B40" s="49" t="s">
        <v>111</v>
      </c>
      <c r="C40" s="49" t="s">
        <v>77</v>
      </c>
      <c r="D40" s="52">
        <v>2</v>
      </c>
      <c r="E40" s="1"/>
      <c r="I40" s="1"/>
      <c r="M40" s="1"/>
      <c r="Q40" s="3"/>
    </row>
    <row r="41" spans="2:18" x14ac:dyDescent="0.2">
      <c r="B41" s="49" t="s">
        <v>111</v>
      </c>
      <c r="C41" s="49" t="s">
        <v>77</v>
      </c>
      <c r="D41" s="52">
        <v>2</v>
      </c>
      <c r="E41" s="1"/>
      <c r="I41" s="1"/>
      <c r="M41" s="1"/>
      <c r="N41" s="11"/>
      <c r="O41" s="11"/>
      <c r="P41" s="26"/>
      <c r="Q41" s="3"/>
    </row>
    <row r="42" spans="2:18" x14ac:dyDescent="0.2">
      <c r="B42" s="53" t="s">
        <v>112</v>
      </c>
      <c r="C42" s="53" t="s">
        <v>113</v>
      </c>
      <c r="D42" s="54">
        <v>3</v>
      </c>
      <c r="E42" s="1"/>
      <c r="I42" s="1"/>
      <c r="M42" s="1"/>
      <c r="N42" s="11"/>
      <c r="O42" s="11"/>
      <c r="P42" s="26">
        <f>P36+P37+P38+P39+P40</f>
        <v>0</v>
      </c>
      <c r="Q42" s="3"/>
    </row>
    <row r="43" spans="2:18" x14ac:dyDescent="0.2">
      <c r="B43" s="49" t="s">
        <v>114</v>
      </c>
      <c r="C43" s="49" t="s">
        <v>119</v>
      </c>
      <c r="D43" s="52">
        <v>4</v>
      </c>
      <c r="E43" s="1"/>
      <c r="G43" s="46" t="s">
        <v>115</v>
      </c>
      <c r="I43" s="1"/>
      <c r="K43" s="46" t="s">
        <v>116</v>
      </c>
      <c r="M43" s="1"/>
      <c r="N43" s="46" t="s">
        <v>117</v>
      </c>
      <c r="O43" s="11"/>
      <c r="P43" s="26"/>
      <c r="Q43" s="3"/>
    </row>
    <row r="44" spans="2:18" x14ac:dyDescent="0.2">
      <c r="B44" s="50"/>
      <c r="C44" s="50"/>
      <c r="D44" s="51">
        <f>SUM(D36:D43)</f>
        <v>20</v>
      </c>
      <c r="E44" s="1"/>
      <c r="H44" s="8">
        <f>SUM(H36:H43)</f>
        <v>12</v>
      </c>
      <c r="I44" s="1"/>
      <c r="L44" s="8">
        <f>SUM(L36:L42)</f>
        <v>0</v>
      </c>
      <c r="M44" s="1"/>
      <c r="N44" s="11"/>
      <c r="O44" s="45" t="s">
        <v>90</v>
      </c>
      <c r="P44" s="26">
        <f>L44+P42+H44+D44</f>
        <v>32</v>
      </c>
      <c r="Q44" s="3"/>
    </row>
    <row r="45" spans="2:18" x14ac:dyDescent="0.2">
      <c r="B45" s="1"/>
      <c r="C45" s="1"/>
      <c r="D45" s="2"/>
      <c r="E45" s="1"/>
      <c r="F45" s="1"/>
      <c r="G45" s="1"/>
      <c r="H45" s="2"/>
      <c r="I45" s="1"/>
      <c r="J45" s="1"/>
      <c r="K45" s="1"/>
      <c r="L45" s="2"/>
      <c r="M45" s="1"/>
      <c r="N45" s="1"/>
      <c r="O45" s="1"/>
      <c r="P45" s="2"/>
      <c r="Q45" s="3"/>
    </row>
    <row r="46" spans="2:18" x14ac:dyDescent="0.2">
      <c r="B46" s="5" t="s">
        <v>89</v>
      </c>
      <c r="C46" s="5" t="s">
        <v>1</v>
      </c>
      <c r="D46" s="6"/>
      <c r="E46" s="7"/>
      <c r="F46" s="5"/>
      <c r="G46" s="5" t="s">
        <v>2</v>
      </c>
      <c r="H46" s="6"/>
      <c r="I46" s="7"/>
      <c r="J46" s="5"/>
      <c r="K46" s="5" t="s">
        <v>3</v>
      </c>
      <c r="M46" s="1"/>
      <c r="N46" s="5"/>
      <c r="O46" s="5" t="s">
        <v>4</v>
      </c>
      <c r="Q46" s="3"/>
    </row>
    <row r="47" spans="2:18" x14ac:dyDescent="0.2">
      <c r="B47" s="33" t="s">
        <v>97</v>
      </c>
      <c r="C47" s="33" t="s">
        <v>98</v>
      </c>
      <c r="D47" s="22">
        <v>3</v>
      </c>
      <c r="E47" s="1"/>
      <c r="F47" s="33" t="s">
        <v>99</v>
      </c>
      <c r="G47" s="33" t="s">
        <v>100</v>
      </c>
      <c r="H47" s="42">
        <v>3</v>
      </c>
      <c r="I47" s="1"/>
      <c r="J47" s="38" t="s">
        <v>81</v>
      </c>
      <c r="K47" s="24"/>
      <c r="L47" s="25">
        <v>3</v>
      </c>
      <c r="M47" s="1"/>
      <c r="N47" s="32"/>
      <c r="O47" s="11"/>
      <c r="P47" s="26"/>
      <c r="Q47" s="3"/>
      <c r="R47" s="11"/>
    </row>
    <row r="48" spans="2:18" x14ac:dyDescent="0.2">
      <c r="B48" s="29" t="s">
        <v>53</v>
      </c>
      <c r="C48" s="29" t="s">
        <v>84</v>
      </c>
      <c r="D48" s="10">
        <v>2</v>
      </c>
      <c r="E48" s="1"/>
      <c r="F48" s="29" t="s">
        <v>54</v>
      </c>
      <c r="G48" s="29" t="s">
        <v>84</v>
      </c>
      <c r="H48" s="43">
        <v>2</v>
      </c>
      <c r="I48" s="1"/>
      <c r="J48" s="29" t="s">
        <v>55</v>
      </c>
      <c r="K48" s="29" t="s">
        <v>84</v>
      </c>
      <c r="L48" s="10">
        <v>2</v>
      </c>
      <c r="M48" s="1"/>
      <c r="N48" s="32"/>
      <c r="O48" s="32"/>
      <c r="P48" s="26"/>
      <c r="Q48" s="3"/>
    </row>
    <row r="49" spans="1:17" x14ac:dyDescent="0.2">
      <c r="B49" s="32" t="s">
        <v>80</v>
      </c>
      <c r="C49" s="11"/>
      <c r="D49" s="26">
        <v>3</v>
      </c>
      <c r="E49" s="1"/>
      <c r="F49" s="32" t="s">
        <v>49</v>
      </c>
      <c r="G49" s="32" t="s">
        <v>50</v>
      </c>
      <c r="H49" s="26">
        <v>3</v>
      </c>
      <c r="I49" s="1"/>
      <c r="J49" s="32" t="s">
        <v>80</v>
      </c>
      <c r="K49" s="32"/>
      <c r="L49" s="26">
        <v>3</v>
      </c>
      <c r="M49" s="1"/>
      <c r="O49" s="32" t="s">
        <v>85</v>
      </c>
      <c r="P49" s="26"/>
      <c r="Q49" s="3"/>
    </row>
    <row r="50" spans="1:17" x14ac:dyDescent="0.2">
      <c r="A50" s="32"/>
      <c r="B50" s="32" t="s">
        <v>48</v>
      </c>
      <c r="C50" s="32" t="s">
        <v>88</v>
      </c>
      <c r="D50" s="26">
        <v>3</v>
      </c>
      <c r="E50" s="1"/>
      <c r="F50" s="32" t="s">
        <v>80</v>
      </c>
      <c r="G50" s="32"/>
      <c r="H50" s="26">
        <v>3</v>
      </c>
      <c r="I50" s="1"/>
      <c r="J50" s="32" t="s">
        <v>80</v>
      </c>
      <c r="K50" s="32"/>
      <c r="L50" s="26">
        <v>3</v>
      </c>
      <c r="M50" s="1"/>
      <c r="O50" s="37">
        <f>P54+P44+P33+P22+P10</f>
        <v>185.5</v>
      </c>
      <c r="P50" s="37"/>
      <c r="Q50" s="3"/>
    </row>
    <row r="51" spans="1:17" x14ac:dyDescent="0.2">
      <c r="B51" s="29" t="s">
        <v>51</v>
      </c>
      <c r="C51" s="29" t="s">
        <v>52</v>
      </c>
      <c r="D51" s="10">
        <v>4</v>
      </c>
      <c r="E51" s="1"/>
      <c r="F51" s="29" t="s">
        <v>56</v>
      </c>
      <c r="G51" s="29" t="s">
        <v>103</v>
      </c>
      <c r="H51" s="10">
        <v>3</v>
      </c>
      <c r="I51" s="1"/>
      <c r="J51" s="32" t="s">
        <v>80</v>
      </c>
      <c r="K51" s="32"/>
      <c r="L51" s="37">
        <v>3</v>
      </c>
      <c r="M51" s="1"/>
      <c r="N51" s="11"/>
      <c r="O51" s="11"/>
      <c r="P51" s="26"/>
      <c r="Q51" s="3"/>
    </row>
    <row r="52" spans="1:17" x14ac:dyDescent="0.2">
      <c r="E52" s="1"/>
      <c r="I52" s="1"/>
      <c r="J52" s="11"/>
      <c r="K52" s="11"/>
      <c r="L52" s="26"/>
      <c r="M52" s="1"/>
      <c r="N52" s="11"/>
      <c r="O52" s="11"/>
      <c r="P52" s="26"/>
      <c r="Q52" s="3"/>
    </row>
    <row r="53" spans="1:17" x14ac:dyDescent="0.2">
      <c r="C53" s="46" t="s">
        <v>118</v>
      </c>
      <c r="E53" s="1"/>
      <c r="I53" s="1"/>
      <c r="M53" s="1"/>
      <c r="N53" s="11"/>
      <c r="O53" s="26"/>
      <c r="P53" s="26"/>
      <c r="Q53" s="3"/>
    </row>
    <row r="54" spans="1:17" x14ac:dyDescent="0.2">
      <c r="D54" s="8">
        <f>SUM(D47:D53)</f>
        <v>15</v>
      </c>
      <c r="E54" s="1"/>
      <c r="H54" s="8">
        <f>SUM(H47:H53)</f>
        <v>14</v>
      </c>
      <c r="I54" s="1"/>
      <c r="L54" s="8">
        <f>SUM(L47:L53)</f>
        <v>14</v>
      </c>
      <c r="M54" s="1"/>
      <c r="N54" s="11"/>
      <c r="O54" s="45" t="s">
        <v>89</v>
      </c>
      <c r="P54" s="26">
        <f>L54+H54+D54</f>
        <v>43</v>
      </c>
      <c r="Q54" s="3"/>
    </row>
    <row r="55" spans="1:17" x14ac:dyDescent="0.2">
      <c r="B55" s="1"/>
      <c r="C55" s="1"/>
      <c r="D55" s="2"/>
      <c r="E55" s="1"/>
      <c r="F55" s="1"/>
      <c r="G55" s="1"/>
      <c r="H55" s="2"/>
      <c r="I55" s="1"/>
      <c r="J55" s="1"/>
      <c r="K55" s="1"/>
      <c r="L55" s="2"/>
      <c r="M55" s="1"/>
      <c r="N55" s="1"/>
      <c r="O55" s="1"/>
      <c r="P55" s="2"/>
      <c r="Q55" s="3"/>
    </row>
    <row r="56" spans="1:17" x14ac:dyDescent="0.2">
      <c r="B56" s="9"/>
      <c r="C56" s="4" t="s">
        <v>65</v>
      </c>
    </row>
    <row r="57" spans="1:17" x14ac:dyDescent="0.2">
      <c r="B57" s="39"/>
      <c r="C57" s="4" t="s">
        <v>66</v>
      </c>
    </row>
    <row r="58" spans="1:17" x14ac:dyDescent="0.2">
      <c r="B58" s="24"/>
      <c r="C58" s="4" t="s">
        <v>67</v>
      </c>
    </row>
  </sheetData>
  <pageMargins left="0.75" right="0.75" top="1" bottom="1" header="0.5" footer="0.5"/>
  <pageSetup scale="54" orientation="landscape" r:id="rId1"/>
  <headerFooter alignWithMargins="0">
    <oddHeader xml:space="preserve">&amp;C
&amp;"Arial,Bold"Organismal Biology/Physiology Concentration
Pre-Med Recommendations&amp;"Arial,Regular"
5 CO-OP Spring/Summer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Drexel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Rubin,Jennifer</dc:creator>
  <cp:lastModifiedBy>Windows User</cp:lastModifiedBy>
  <cp:lastPrinted>2014-12-19T18:39:40Z</cp:lastPrinted>
  <dcterms:created xsi:type="dcterms:W3CDTF">2014-12-16T21:49:51Z</dcterms:created>
  <dcterms:modified xsi:type="dcterms:W3CDTF">2016-05-13T14:24:29Z</dcterms:modified>
</cp:coreProperties>
</file>